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YY\Documents\Excel\"/>
    </mc:Choice>
  </mc:AlternateContent>
  <xr:revisionPtr revIDLastSave="0" documentId="13_ncr:1_{F9F5D926-A9C7-4619-83B6-A8D89C5469FE}" xr6:coauthVersionLast="47" xr6:coauthVersionMax="47" xr10:uidLastSave="{00000000-0000-0000-0000-000000000000}"/>
  <bookViews>
    <workbookView xWindow="0" yWindow="0" windowWidth="18510" windowHeight="21600" xr2:uid="{787795F3-FD73-4998-9B15-D7ACC2490200}"/>
  </bookViews>
  <sheets>
    <sheet name="収支計画書テンプレ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P12" i="1"/>
  <c r="P11" i="1"/>
  <c r="P25" i="1"/>
  <c r="P26" i="1"/>
  <c r="P27" i="1"/>
  <c r="P28" i="1"/>
  <c r="P29" i="1"/>
  <c r="P30" i="1"/>
  <c r="P31" i="1"/>
  <c r="P32" i="1"/>
  <c r="P33" i="1"/>
  <c r="P34" i="1"/>
  <c r="P39" i="1"/>
  <c r="P38" i="1"/>
  <c r="I35" i="1"/>
  <c r="O7" i="1"/>
  <c r="N7" i="1"/>
  <c r="M7" i="1"/>
  <c r="L7" i="1"/>
  <c r="K7" i="1"/>
  <c r="J7" i="1"/>
  <c r="I7" i="1"/>
  <c r="H7" i="1"/>
  <c r="G7" i="1"/>
  <c r="F7" i="1"/>
  <c r="E7" i="1"/>
  <c r="D7" i="1"/>
  <c r="D35" i="1"/>
  <c r="O35" i="1"/>
  <c r="N35" i="1"/>
  <c r="M35" i="1"/>
  <c r="L35" i="1"/>
  <c r="K35" i="1"/>
  <c r="J35" i="1"/>
  <c r="H35" i="1"/>
  <c r="G35" i="1"/>
  <c r="F35" i="1"/>
  <c r="F37" i="1" s="1"/>
  <c r="E35" i="1"/>
  <c r="P15" i="1"/>
  <c r="P16" i="1"/>
  <c r="P17" i="1"/>
  <c r="P18" i="1"/>
  <c r="P19" i="1"/>
  <c r="P20" i="1"/>
  <c r="P21" i="1"/>
  <c r="P22" i="1"/>
  <c r="P23" i="1"/>
  <c r="P24" i="1"/>
  <c r="P14" i="1"/>
  <c r="P9" i="1"/>
  <c r="P6" i="1"/>
  <c r="P5" i="1"/>
  <c r="P4" i="1"/>
  <c r="L37" i="1" l="1"/>
  <c r="M37" i="1"/>
  <c r="G37" i="1"/>
  <c r="H37" i="1"/>
  <c r="P35" i="1"/>
  <c r="D37" i="1"/>
  <c r="D40" i="1" s="1"/>
  <c r="E37" i="1"/>
  <c r="O37" i="1"/>
  <c r="J37" i="1"/>
  <c r="N37" i="1"/>
  <c r="I37" i="1"/>
  <c r="K37" i="1"/>
  <c r="P7" i="1"/>
  <c r="E40" i="1" l="1"/>
  <c r="F40" i="1" s="1"/>
  <c r="G40" i="1" s="1"/>
  <c r="H40" i="1" s="1"/>
  <c r="P37" i="1"/>
  <c r="P40" i="1" s="1"/>
  <c r="I40" i="1"/>
  <c r="J40" i="1" s="1"/>
  <c r="K40" i="1" s="1"/>
  <c r="L40" i="1" s="1"/>
  <c r="M40" i="1" s="1"/>
  <c r="N40" i="1" s="1"/>
  <c r="O40" i="1" s="1"/>
</calcChain>
</file>

<file path=xl/sharedStrings.xml><?xml version="1.0" encoding="utf-8"?>
<sst xmlns="http://schemas.openxmlformats.org/spreadsheetml/2006/main" count="40" uniqueCount="40">
  <si>
    <t>月</t>
    <rPh sb="0" eb="1">
      <t>ツキ</t>
    </rPh>
    <phoneticPr fontId="2"/>
  </si>
  <si>
    <t>売上</t>
    <rPh sb="0" eb="2">
      <t>ウリアゲ</t>
    </rPh>
    <phoneticPr fontId="2"/>
  </si>
  <si>
    <t>項目</t>
    <rPh sb="0" eb="2">
      <t>コウモク</t>
    </rPh>
    <phoneticPr fontId="2"/>
  </si>
  <si>
    <t>店舗</t>
    <rPh sb="0" eb="2">
      <t>テンポ</t>
    </rPh>
    <phoneticPr fontId="2"/>
  </si>
  <si>
    <t>オンライン</t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</si>
  <si>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</si>
  <si>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</si>
  <si>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</si>
  <si>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役員</t>
    <rPh sb="0" eb="2">
      <t>ヤクイン</t>
    </rPh>
    <phoneticPr fontId="2"/>
  </si>
  <si>
    <t>AAA</t>
    <phoneticPr fontId="2"/>
  </si>
  <si>
    <t>BBB</t>
    <phoneticPr fontId="2"/>
  </si>
  <si>
    <t>CCC</t>
    <phoneticPr fontId="2"/>
  </si>
  <si>
    <t>従業員給与</t>
    <rPh sb="0" eb="5">
      <t>ジュウギョウインキュウヨ</t>
    </rPh>
    <phoneticPr fontId="2"/>
  </si>
  <si>
    <t>地代家賃</t>
    <rPh sb="0" eb="4">
      <t>チダイヤチン</t>
    </rPh>
    <phoneticPr fontId="2"/>
  </si>
  <si>
    <t>支払利息</t>
    <rPh sb="0" eb="4">
      <t>シハライリソク</t>
    </rPh>
    <phoneticPr fontId="2"/>
  </si>
  <si>
    <t>水道光熱費</t>
    <rPh sb="0" eb="5">
      <t>スイドウコウネツヒ</t>
    </rPh>
    <phoneticPr fontId="2"/>
  </si>
  <si>
    <t>旅費交通費</t>
    <rPh sb="0" eb="5">
      <t>リョヒコウツウヒ</t>
    </rPh>
    <phoneticPr fontId="2"/>
  </si>
  <si>
    <t>通信費</t>
    <rPh sb="0" eb="3">
      <t>ツウシンヒ</t>
    </rPh>
    <phoneticPr fontId="2"/>
  </si>
  <si>
    <t>広告宣伝費</t>
    <rPh sb="0" eb="5">
      <t>コウコクセンデンヒ</t>
    </rPh>
    <phoneticPr fontId="2"/>
  </si>
  <si>
    <t>交際費</t>
    <rPh sb="0" eb="3">
      <t>コウサイヒ</t>
    </rPh>
    <phoneticPr fontId="2"/>
  </si>
  <si>
    <t>会議費</t>
    <rPh sb="0" eb="3">
      <t>カイギヒ</t>
    </rPh>
    <phoneticPr fontId="2"/>
  </si>
  <si>
    <t>消耗品費</t>
    <rPh sb="0" eb="4">
      <t>ショウモウヒンヒ</t>
    </rPh>
    <phoneticPr fontId="2"/>
  </si>
  <si>
    <t>雑費</t>
    <rPh sb="0" eb="2">
      <t>ザッピ</t>
    </rPh>
    <phoneticPr fontId="2"/>
  </si>
  <si>
    <t>新聞図書費</t>
    <rPh sb="0" eb="2">
      <t>シンブン</t>
    </rPh>
    <rPh sb="2" eb="4">
      <t>トショ</t>
    </rPh>
    <rPh sb="4" eb="5">
      <t>ヒ</t>
    </rPh>
    <phoneticPr fontId="2"/>
  </si>
  <si>
    <t>支払手数料</t>
    <rPh sb="0" eb="2">
      <t>シハラ</t>
    </rPh>
    <rPh sb="2" eb="5">
      <t>テスウリョウ</t>
    </rPh>
    <phoneticPr fontId="2"/>
  </si>
  <si>
    <t>租税公課</t>
    <rPh sb="0" eb="4">
      <t>ソゼイコウカ</t>
    </rPh>
    <phoneticPr fontId="2"/>
  </si>
  <si>
    <t>保険料</t>
    <rPh sb="0" eb="3">
      <t>ホケンリョウ</t>
    </rPh>
    <phoneticPr fontId="2"/>
  </si>
  <si>
    <t>諸会費</t>
    <rPh sb="0" eb="3">
      <t>ショカイヒ</t>
    </rPh>
    <phoneticPr fontId="2"/>
  </si>
  <si>
    <t>リース料</t>
    <rPh sb="3" eb="4">
      <t>リョウ</t>
    </rPh>
    <phoneticPr fontId="2"/>
  </si>
  <si>
    <t>外注費</t>
    <rPh sb="0" eb="3">
      <t>ガイチュウヒ</t>
    </rPh>
    <phoneticPr fontId="2"/>
  </si>
  <si>
    <t>業務委託費</t>
    <rPh sb="0" eb="5">
      <t>ギョウムイタクヒ</t>
    </rPh>
    <phoneticPr fontId="2"/>
  </si>
  <si>
    <t>支払報酬（定期）</t>
    <rPh sb="0" eb="4">
      <t>シハライホウシュウ</t>
    </rPh>
    <rPh sb="5" eb="7">
      <t>テイキ</t>
    </rPh>
    <phoneticPr fontId="2"/>
  </si>
  <si>
    <t>支払報酬（臨時）</t>
    <rPh sb="0" eb="4">
      <t>シハライホウシュウ</t>
    </rPh>
    <rPh sb="5" eb="7">
      <t>リンジ</t>
    </rPh>
    <phoneticPr fontId="2"/>
  </si>
  <si>
    <t>支出計</t>
    <rPh sb="0" eb="3">
      <t>シシュツケイ</t>
    </rPh>
    <phoneticPr fontId="2"/>
  </si>
  <si>
    <t>利益</t>
    <rPh sb="0" eb="2">
      <t>リエキ</t>
    </rPh>
    <phoneticPr fontId="2"/>
  </si>
  <si>
    <t>その他（借入・支出）</t>
    <rPh sb="2" eb="3">
      <t>タ</t>
    </rPh>
    <rPh sb="4" eb="6">
      <t>カリイレ</t>
    </rPh>
    <rPh sb="7" eb="9">
      <t>シシュツ</t>
    </rPh>
    <phoneticPr fontId="2"/>
  </si>
  <si>
    <t>返済</t>
    <rPh sb="0" eb="2">
      <t>ヘンサイ</t>
    </rPh>
    <phoneticPr fontId="2"/>
  </si>
  <si>
    <t>繰越残高</t>
    <rPh sb="0" eb="4">
      <t>クリコシザンダカ</t>
    </rPh>
    <phoneticPr fontId="2"/>
  </si>
  <si>
    <t>売上計</t>
    <rPh sb="0" eb="2">
      <t>ウリアゲ</t>
    </rPh>
    <rPh sb="2" eb="3">
      <t>ケイ</t>
    </rPh>
    <phoneticPr fontId="2"/>
  </si>
  <si>
    <t>仕入高</t>
    <rPh sb="0" eb="2">
      <t>シイ</t>
    </rPh>
    <rPh sb="2" eb="3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</si>
</sst>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10"/>
      <color theme="1" tint="0.249977111117893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4" fillId="9" borderId="1" xfId="0" applyFont="1" applyFill="1" applyBorder="1" applyAlignment="1">
      <alignment horizontal="left" vertical="center" indent="1"/>
    </xf>
    <xf numFmtId="0" fontId="4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38" fontId="3" fillId="4" borderId="1" xfId="1" applyFont="1" applyFill="1" applyBorder="1">
      <alignment vertical="center"/>
    </xf>
    <xf numFmtId="0" fontId="3" fillId="7" borderId="1" xfId="0" applyFont="1" applyFill="1" applyBorder="1" applyAlignment="1">
      <alignment horizontal="left" vertical="center" indent="1"/>
    </xf>
    <xf numFmtId="38" fontId="3" fillId="6" borderId="1" xfId="1" applyFont="1" applyFill="1" applyBorder="1">
      <alignment vertical="center"/>
    </xf>
    <xf numFmtId="0" fontId="0" fillId="6" borderId="1" xfId="0" applyFill="1" applyBorder="1" applyAlignment="1">
      <alignment horizontal="left" vertical="center" indent="1"/>
    </xf>
    <xf numFmtId="0" fontId="0" fillId="6" borderId="1" xfId="0" applyFill="1" applyBorder="1" applyAlignment="1">
      <alignment horizontal="left" vertical="center" indent="1"/>
    </xf>
    <xf numFmtId="38" fontId="3" fillId="6" borderId="1" xfId="0" applyNumberFormat="1" applyFont="1" applyFill="1" applyBorder="1">
      <alignment vertical="center"/>
    </xf>
    <xf numFmtId="0" fontId="3" fillId="8" borderId="1" xfId="0" applyFont="1" applyFill="1" applyBorder="1" applyAlignment="1">
      <alignment horizontal="left" vertical="center" indent="1"/>
    </xf>
    <xf numFmtId="38" fontId="3" fillId="9" borderId="1" xfId="1" applyFont="1" applyFill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38" fontId="3" fillId="3" borderId="1" xfId="0" applyNumberFormat="1" applyFont="1" applyFill="1" applyBorder="1">
      <alignment vertical="center"/>
    </xf>
    <xf numFmtId="38" fontId="0" fillId="10" borderId="1" xfId="1" applyFont="1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0" xfId="0" applyFill="1" applyAlignment="1">
      <alignment horizontal="left" vertical="center" indent="1"/>
    </xf>
    <xf numFmtId="38" fontId="0" fillId="10" borderId="0" xfId="1" applyFont="1" applyFill="1">
      <alignment vertical="center"/>
    </xf>
    <xf numFmtId="38" fontId="0" fillId="10" borderId="0" xfId="1" applyFont="1" applyFill="1" applyBorder="1">
      <alignment vertical="center"/>
    </xf>
    <xf numFmtId="0" fontId="0" fillId="10" borderId="0" xfId="0" applyFill="1" applyAlignment="1">
      <alignment horizontal="right" vertical="center"/>
    </xf>
    <xf numFmtId="0" fontId="0" fillId="10" borderId="0" xfId="0" applyFill="1" applyBorder="1" applyAlignment="1">
      <alignment horizontal="left" vertical="center" indent="1"/>
    </xf>
    <xf numFmtId="0" fontId="3" fillId="10" borderId="0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4A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8619-4358-41C2-80EC-AD47A887DB22}">
  <dimension ref="A1:Q41"/>
  <sheetViews>
    <sheetView showGridLines="0" tabSelected="1" zoomScale="85" zoomScaleNormal="85" workbookViewId="0"/>
  </sheetViews>
  <sheetFormatPr defaultRowHeight="13.5" x14ac:dyDescent="0.3"/>
  <cols>
    <col min="1" max="1" width="2.25" customWidth="1"/>
    <col min="2" max="2" width="8.6640625" style="2"/>
    <col min="3" max="3" width="9.33203125" style="2" bestFit="1" customWidth="1"/>
    <col min="4" max="15" width="10.58203125" customWidth="1"/>
    <col min="16" max="16" width="13.1640625" customWidth="1"/>
    <col min="17" max="17" width="2.25" customWidth="1"/>
  </cols>
  <sheetData>
    <row r="1" spans="1:17" ht="7" customHeight="1" x14ac:dyDescent="0.3">
      <c r="A1" s="19"/>
      <c r="B1" s="21"/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9"/>
      <c r="B2" s="21"/>
      <c r="C2" s="2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4" t="s">
        <v>7</v>
      </c>
      <c r="Q2" s="19"/>
    </row>
    <row r="3" spans="1:17" ht="16" customHeight="1" x14ac:dyDescent="0.3">
      <c r="A3" s="19"/>
      <c r="B3" s="3" t="s">
        <v>0</v>
      </c>
      <c r="C3" s="3" t="s">
        <v>2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</v>
      </c>
      <c r="N3" s="4">
        <v>2</v>
      </c>
      <c r="O3" s="4">
        <v>3</v>
      </c>
      <c r="P3" s="4" t="s">
        <v>6</v>
      </c>
      <c r="Q3" s="19"/>
    </row>
    <row r="4" spans="1:17" ht="18" customHeight="1" x14ac:dyDescent="0.3">
      <c r="A4" s="19"/>
      <c r="B4" s="5" t="s">
        <v>1</v>
      </c>
      <c r="C4" s="6" t="s">
        <v>3</v>
      </c>
      <c r="D4" s="18">
        <v>250000</v>
      </c>
      <c r="E4" s="18">
        <v>300000</v>
      </c>
      <c r="F4" s="18">
        <v>350000</v>
      </c>
      <c r="G4" s="18">
        <v>400000</v>
      </c>
      <c r="H4" s="18">
        <v>450000</v>
      </c>
      <c r="I4" s="18">
        <v>650000</v>
      </c>
      <c r="J4" s="18">
        <v>850000</v>
      </c>
      <c r="K4" s="18">
        <v>1100000</v>
      </c>
      <c r="L4" s="18">
        <v>1250000</v>
      </c>
      <c r="M4" s="18">
        <v>1400000</v>
      </c>
      <c r="N4" s="18">
        <v>1450000</v>
      </c>
      <c r="O4" s="18">
        <v>1500000</v>
      </c>
      <c r="P4" s="18">
        <f>SUM(D4:O4)</f>
        <v>9950000</v>
      </c>
      <c r="Q4" s="22"/>
    </row>
    <row r="5" spans="1:17" ht="18" customHeight="1" x14ac:dyDescent="0.3">
      <c r="A5" s="19"/>
      <c r="B5" s="5"/>
      <c r="C5" s="6" t="s">
        <v>4</v>
      </c>
      <c r="D5" s="18">
        <v>200000</v>
      </c>
      <c r="E5" s="18">
        <v>300000</v>
      </c>
      <c r="F5" s="18">
        <v>400000</v>
      </c>
      <c r="G5" s="18">
        <v>400000</v>
      </c>
      <c r="H5" s="18">
        <v>400000</v>
      </c>
      <c r="I5" s="18">
        <v>450000</v>
      </c>
      <c r="J5" s="18">
        <v>500000</v>
      </c>
      <c r="K5" s="18">
        <v>600000</v>
      </c>
      <c r="L5" s="18">
        <v>700000</v>
      </c>
      <c r="M5" s="18">
        <v>700000</v>
      </c>
      <c r="N5" s="18">
        <v>700000</v>
      </c>
      <c r="O5" s="18">
        <v>700000</v>
      </c>
      <c r="P5" s="18">
        <f>SUM(D5:O5)</f>
        <v>6050000</v>
      </c>
      <c r="Q5" s="22"/>
    </row>
    <row r="6" spans="1:17" ht="18" customHeight="1" x14ac:dyDescent="0.3">
      <c r="A6" s="19"/>
      <c r="B6" s="5"/>
      <c r="C6" s="6" t="s">
        <v>5</v>
      </c>
      <c r="D6" s="18">
        <v>10000</v>
      </c>
      <c r="E6" s="18">
        <v>10000</v>
      </c>
      <c r="F6" s="18">
        <v>10000</v>
      </c>
      <c r="G6" s="18">
        <v>10000</v>
      </c>
      <c r="H6" s="18">
        <v>10000</v>
      </c>
      <c r="I6" s="18">
        <v>10000</v>
      </c>
      <c r="J6" s="18">
        <v>10000</v>
      </c>
      <c r="K6" s="18">
        <v>10000</v>
      </c>
      <c r="L6" s="18">
        <v>10000</v>
      </c>
      <c r="M6" s="18">
        <v>10000</v>
      </c>
      <c r="N6" s="18">
        <v>10000</v>
      </c>
      <c r="O6" s="18">
        <v>10000</v>
      </c>
      <c r="P6" s="18">
        <f>SUM(D6:O6)</f>
        <v>120000</v>
      </c>
      <c r="Q6" s="22"/>
    </row>
    <row r="7" spans="1:17" ht="18" customHeight="1" x14ac:dyDescent="0.3">
      <c r="A7" s="19"/>
      <c r="B7" s="7" t="s">
        <v>38</v>
      </c>
      <c r="C7" s="7"/>
      <c r="D7" s="8">
        <f>SUM(D4:D6)</f>
        <v>460000</v>
      </c>
      <c r="E7" s="8">
        <f t="shared" ref="E7:P7" si="0">SUM(E4:E6)</f>
        <v>610000</v>
      </c>
      <c r="F7" s="8">
        <f t="shared" si="0"/>
        <v>760000</v>
      </c>
      <c r="G7" s="8">
        <f t="shared" si="0"/>
        <v>810000</v>
      </c>
      <c r="H7" s="8">
        <f t="shared" si="0"/>
        <v>860000</v>
      </c>
      <c r="I7" s="8">
        <f t="shared" si="0"/>
        <v>1110000</v>
      </c>
      <c r="J7" s="8">
        <f t="shared" si="0"/>
        <v>1360000</v>
      </c>
      <c r="K7" s="8">
        <f t="shared" si="0"/>
        <v>1710000</v>
      </c>
      <c r="L7" s="8">
        <f t="shared" si="0"/>
        <v>1960000</v>
      </c>
      <c r="M7" s="8">
        <f t="shared" si="0"/>
        <v>2110000</v>
      </c>
      <c r="N7" s="8">
        <f t="shared" si="0"/>
        <v>2160000</v>
      </c>
      <c r="O7" s="8">
        <f t="shared" si="0"/>
        <v>2210000</v>
      </c>
      <c r="P7" s="8">
        <f t="shared" si="0"/>
        <v>16120000</v>
      </c>
      <c r="Q7" s="22"/>
    </row>
    <row r="8" spans="1:17" s="1" customFormat="1" ht="6" customHeight="1" x14ac:dyDescent="0.3">
      <c r="A8" s="20"/>
      <c r="B8" s="26"/>
      <c r="C8" s="2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8" customHeight="1" x14ac:dyDescent="0.3">
      <c r="A9" s="19"/>
      <c r="B9" s="9" t="s">
        <v>39</v>
      </c>
      <c r="C9" s="9"/>
      <c r="D9" s="10">
        <v>200000</v>
      </c>
      <c r="E9" s="10">
        <v>250000</v>
      </c>
      <c r="F9" s="10">
        <v>300000</v>
      </c>
      <c r="G9" s="10">
        <v>300000</v>
      </c>
      <c r="H9" s="10">
        <v>300000</v>
      </c>
      <c r="I9" s="10">
        <v>300000</v>
      </c>
      <c r="J9" s="10">
        <v>300000</v>
      </c>
      <c r="K9" s="10">
        <v>300000</v>
      </c>
      <c r="L9" s="10">
        <v>400000</v>
      </c>
      <c r="M9" s="10">
        <v>500000</v>
      </c>
      <c r="N9" s="10">
        <v>500000</v>
      </c>
      <c r="O9" s="10">
        <v>500000</v>
      </c>
      <c r="P9" s="10">
        <f>SUM(D9:O9)</f>
        <v>4150000</v>
      </c>
      <c r="Q9" s="22"/>
    </row>
    <row r="10" spans="1:17" s="1" customFormat="1" ht="6" customHeight="1" x14ac:dyDescent="0.3">
      <c r="A10" s="20"/>
      <c r="B10" s="25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8" customHeight="1" x14ac:dyDescent="0.3">
      <c r="A11" s="19"/>
      <c r="B11" s="11" t="s">
        <v>8</v>
      </c>
      <c r="C11" s="12" t="s">
        <v>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f t="shared" ref="P11:P13" si="1">SUM(D11:O11)</f>
        <v>0</v>
      </c>
      <c r="Q11" s="22"/>
    </row>
    <row r="12" spans="1:17" ht="18" customHeight="1" x14ac:dyDescent="0.3">
      <c r="A12" s="19"/>
      <c r="B12" s="11"/>
      <c r="C12" s="12" t="s">
        <v>10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f t="shared" si="1"/>
        <v>0</v>
      </c>
      <c r="Q12" s="22"/>
    </row>
    <row r="13" spans="1:17" ht="18" customHeight="1" x14ac:dyDescent="0.3">
      <c r="A13" s="19"/>
      <c r="B13" s="11"/>
      <c r="C13" s="12" t="s">
        <v>11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f t="shared" si="1"/>
        <v>0</v>
      </c>
      <c r="Q13" s="22"/>
    </row>
    <row r="14" spans="1:17" ht="18" customHeight="1" x14ac:dyDescent="0.3">
      <c r="A14" s="19"/>
      <c r="B14" s="11" t="s">
        <v>12</v>
      </c>
      <c r="C14" s="11"/>
      <c r="D14" s="18">
        <v>550000</v>
      </c>
      <c r="E14" s="18">
        <v>550000</v>
      </c>
      <c r="F14" s="18">
        <v>550000</v>
      </c>
      <c r="G14" s="18">
        <v>550000</v>
      </c>
      <c r="H14" s="18">
        <v>550000</v>
      </c>
      <c r="I14" s="18">
        <v>550000</v>
      </c>
      <c r="J14" s="18">
        <v>550000</v>
      </c>
      <c r="K14" s="18">
        <v>550000</v>
      </c>
      <c r="L14" s="18">
        <v>550000</v>
      </c>
      <c r="M14" s="18">
        <v>550000</v>
      </c>
      <c r="N14" s="18">
        <v>550000</v>
      </c>
      <c r="O14" s="18">
        <v>550000</v>
      </c>
      <c r="P14" s="18">
        <f>SUM(D14:O14)</f>
        <v>6600000</v>
      </c>
      <c r="Q14" s="22"/>
    </row>
    <row r="15" spans="1:17" ht="18" customHeight="1" x14ac:dyDescent="0.3">
      <c r="A15" s="19"/>
      <c r="B15" s="11" t="s">
        <v>13</v>
      </c>
      <c r="C15" s="11"/>
      <c r="D15" s="18">
        <v>220000</v>
      </c>
      <c r="E15" s="18">
        <v>220000</v>
      </c>
      <c r="F15" s="18">
        <v>220000</v>
      </c>
      <c r="G15" s="18">
        <v>220000</v>
      </c>
      <c r="H15" s="18">
        <v>220000</v>
      </c>
      <c r="I15" s="18">
        <v>220000</v>
      </c>
      <c r="J15" s="18">
        <v>220000</v>
      </c>
      <c r="K15" s="18">
        <v>220000</v>
      </c>
      <c r="L15" s="18">
        <v>220000</v>
      </c>
      <c r="M15" s="18">
        <v>220000</v>
      </c>
      <c r="N15" s="18">
        <v>220000</v>
      </c>
      <c r="O15" s="18">
        <v>220000</v>
      </c>
      <c r="P15" s="18">
        <f t="shared" ref="P15:P34" si="2">SUM(D15:O15)</f>
        <v>2640000</v>
      </c>
      <c r="Q15" s="22"/>
    </row>
    <row r="16" spans="1:17" ht="18" customHeight="1" x14ac:dyDescent="0.3">
      <c r="A16" s="19"/>
      <c r="B16" s="11" t="s">
        <v>14</v>
      </c>
      <c r="C16" s="11"/>
      <c r="D16" s="18">
        <v>20000</v>
      </c>
      <c r="E16" s="18">
        <v>20000</v>
      </c>
      <c r="F16" s="18">
        <v>20000</v>
      </c>
      <c r="G16" s="18">
        <v>20000</v>
      </c>
      <c r="H16" s="18">
        <v>20000</v>
      </c>
      <c r="I16" s="18">
        <v>20000</v>
      </c>
      <c r="J16" s="18">
        <v>20000</v>
      </c>
      <c r="K16" s="18">
        <v>20000</v>
      </c>
      <c r="L16" s="18">
        <v>20000</v>
      </c>
      <c r="M16" s="18">
        <v>20000</v>
      </c>
      <c r="N16" s="18">
        <v>20000</v>
      </c>
      <c r="O16" s="18">
        <v>20000</v>
      </c>
      <c r="P16" s="18">
        <f t="shared" si="2"/>
        <v>240000</v>
      </c>
      <c r="Q16" s="22"/>
    </row>
    <row r="17" spans="1:17" ht="18" customHeight="1" x14ac:dyDescent="0.3">
      <c r="A17" s="19"/>
      <c r="B17" s="11" t="s">
        <v>15</v>
      </c>
      <c r="C17" s="11"/>
      <c r="D17" s="18">
        <v>80000</v>
      </c>
      <c r="E17" s="18">
        <v>80000</v>
      </c>
      <c r="F17" s="18">
        <v>80000</v>
      </c>
      <c r="G17" s="18">
        <v>80000</v>
      </c>
      <c r="H17" s="18">
        <v>80000</v>
      </c>
      <c r="I17" s="18">
        <v>80000</v>
      </c>
      <c r="J17" s="18">
        <v>80000</v>
      </c>
      <c r="K17" s="18">
        <v>80000</v>
      </c>
      <c r="L17" s="18">
        <v>140000</v>
      </c>
      <c r="M17" s="18">
        <v>140000</v>
      </c>
      <c r="N17" s="18">
        <v>140000</v>
      </c>
      <c r="O17" s="18">
        <v>140000</v>
      </c>
      <c r="P17" s="18">
        <f t="shared" si="2"/>
        <v>1200000</v>
      </c>
      <c r="Q17" s="22"/>
    </row>
    <row r="18" spans="1:17" ht="18" customHeight="1" x14ac:dyDescent="0.3">
      <c r="A18" s="19"/>
      <c r="B18" s="11" t="s">
        <v>16</v>
      </c>
      <c r="C18" s="11"/>
      <c r="D18" s="18">
        <v>20000</v>
      </c>
      <c r="E18" s="18">
        <v>20000</v>
      </c>
      <c r="F18" s="18">
        <v>20000</v>
      </c>
      <c r="G18" s="18">
        <v>20000</v>
      </c>
      <c r="H18" s="18">
        <v>20000</v>
      </c>
      <c r="I18" s="18">
        <v>20000</v>
      </c>
      <c r="J18" s="18">
        <v>20000</v>
      </c>
      <c r="K18" s="18">
        <v>20000</v>
      </c>
      <c r="L18" s="18">
        <v>20000</v>
      </c>
      <c r="M18" s="18">
        <v>20000</v>
      </c>
      <c r="N18" s="18">
        <v>20000</v>
      </c>
      <c r="O18" s="18">
        <v>20000</v>
      </c>
      <c r="P18" s="18">
        <f t="shared" si="2"/>
        <v>240000</v>
      </c>
      <c r="Q18" s="22"/>
    </row>
    <row r="19" spans="1:17" ht="18" customHeight="1" x14ac:dyDescent="0.3">
      <c r="A19" s="19"/>
      <c r="B19" s="11" t="s">
        <v>17</v>
      </c>
      <c r="C19" s="11"/>
      <c r="D19" s="18">
        <v>35000</v>
      </c>
      <c r="E19" s="18">
        <v>35000</v>
      </c>
      <c r="F19" s="18">
        <v>35000</v>
      </c>
      <c r="G19" s="18">
        <v>35000</v>
      </c>
      <c r="H19" s="18">
        <v>35000</v>
      </c>
      <c r="I19" s="18">
        <v>35000</v>
      </c>
      <c r="J19" s="18">
        <v>35000</v>
      </c>
      <c r="K19" s="18">
        <v>35000</v>
      </c>
      <c r="L19" s="18">
        <v>50000</v>
      </c>
      <c r="M19" s="18">
        <v>50000</v>
      </c>
      <c r="N19" s="18">
        <v>50000</v>
      </c>
      <c r="O19" s="18">
        <v>50000</v>
      </c>
      <c r="P19" s="18">
        <f t="shared" si="2"/>
        <v>480000</v>
      </c>
      <c r="Q19" s="22"/>
    </row>
    <row r="20" spans="1:17" ht="18" customHeight="1" x14ac:dyDescent="0.3">
      <c r="A20" s="19"/>
      <c r="B20" s="11" t="s">
        <v>18</v>
      </c>
      <c r="C20" s="11"/>
      <c r="D20" s="18">
        <v>100000</v>
      </c>
      <c r="E20" s="18">
        <v>100000</v>
      </c>
      <c r="F20" s="18">
        <v>100000</v>
      </c>
      <c r="G20" s="18">
        <v>100000</v>
      </c>
      <c r="H20" s="18">
        <v>100000</v>
      </c>
      <c r="I20" s="18">
        <v>100000</v>
      </c>
      <c r="J20" s="18">
        <v>100000</v>
      </c>
      <c r="K20" s="18">
        <v>100000</v>
      </c>
      <c r="L20" s="18">
        <v>150000</v>
      </c>
      <c r="M20" s="18">
        <v>150000</v>
      </c>
      <c r="N20" s="18">
        <v>150000</v>
      </c>
      <c r="O20" s="18">
        <v>150000</v>
      </c>
      <c r="P20" s="18">
        <f t="shared" si="2"/>
        <v>1400000</v>
      </c>
      <c r="Q20" s="22"/>
    </row>
    <row r="21" spans="1:17" ht="18" customHeight="1" x14ac:dyDescent="0.3">
      <c r="A21" s="19"/>
      <c r="B21" s="11" t="s">
        <v>19</v>
      </c>
      <c r="C21" s="11"/>
      <c r="D21" s="18">
        <v>20000</v>
      </c>
      <c r="E21" s="18">
        <v>20000</v>
      </c>
      <c r="F21" s="18">
        <v>20000</v>
      </c>
      <c r="G21" s="18">
        <v>20000</v>
      </c>
      <c r="H21" s="18">
        <v>20000</v>
      </c>
      <c r="I21" s="18">
        <v>20000</v>
      </c>
      <c r="J21" s="18">
        <v>20000</v>
      </c>
      <c r="K21" s="18">
        <v>20000</v>
      </c>
      <c r="L21" s="18">
        <v>20000</v>
      </c>
      <c r="M21" s="18">
        <v>20000</v>
      </c>
      <c r="N21" s="18">
        <v>20000</v>
      </c>
      <c r="O21" s="18">
        <v>20000</v>
      </c>
      <c r="P21" s="18">
        <f t="shared" si="2"/>
        <v>240000</v>
      </c>
      <c r="Q21" s="22"/>
    </row>
    <row r="22" spans="1:17" ht="18" customHeight="1" x14ac:dyDescent="0.3">
      <c r="A22" s="19"/>
      <c r="B22" s="11" t="s">
        <v>20</v>
      </c>
      <c r="C22" s="11"/>
      <c r="D22" s="18">
        <v>20000</v>
      </c>
      <c r="E22" s="18">
        <v>20000</v>
      </c>
      <c r="F22" s="18">
        <v>20000</v>
      </c>
      <c r="G22" s="18">
        <v>20000</v>
      </c>
      <c r="H22" s="18">
        <v>20000</v>
      </c>
      <c r="I22" s="18">
        <v>20000</v>
      </c>
      <c r="J22" s="18">
        <v>20000</v>
      </c>
      <c r="K22" s="18">
        <v>20000</v>
      </c>
      <c r="L22" s="18">
        <v>20000</v>
      </c>
      <c r="M22" s="18">
        <v>20000</v>
      </c>
      <c r="N22" s="18">
        <v>20000</v>
      </c>
      <c r="O22" s="18">
        <v>20000</v>
      </c>
      <c r="P22" s="18">
        <f t="shared" si="2"/>
        <v>240000</v>
      </c>
      <c r="Q22" s="22"/>
    </row>
    <row r="23" spans="1:17" ht="18" customHeight="1" x14ac:dyDescent="0.3">
      <c r="A23" s="19"/>
      <c r="B23" s="11" t="s">
        <v>21</v>
      </c>
      <c r="C23" s="11"/>
      <c r="D23" s="18">
        <v>100000</v>
      </c>
      <c r="E23" s="18">
        <v>100000</v>
      </c>
      <c r="F23" s="18">
        <v>100000</v>
      </c>
      <c r="G23" s="18">
        <v>100000</v>
      </c>
      <c r="H23" s="18">
        <v>100000</v>
      </c>
      <c r="I23" s="18">
        <v>100000</v>
      </c>
      <c r="J23" s="18">
        <v>100000</v>
      </c>
      <c r="K23" s="18">
        <v>100000</v>
      </c>
      <c r="L23" s="18">
        <v>12000</v>
      </c>
      <c r="M23" s="18">
        <v>12000</v>
      </c>
      <c r="N23" s="18">
        <v>12000</v>
      </c>
      <c r="O23" s="18">
        <v>12000</v>
      </c>
      <c r="P23" s="18">
        <f t="shared" si="2"/>
        <v>848000</v>
      </c>
      <c r="Q23" s="22"/>
    </row>
    <row r="24" spans="1:17" ht="18" customHeight="1" x14ac:dyDescent="0.3">
      <c r="A24" s="19"/>
      <c r="B24" s="11" t="s">
        <v>22</v>
      </c>
      <c r="C24" s="11"/>
      <c r="D24" s="18">
        <v>30000</v>
      </c>
      <c r="E24" s="18">
        <v>30000</v>
      </c>
      <c r="F24" s="18">
        <v>30000</v>
      </c>
      <c r="G24" s="18">
        <v>30000</v>
      </c>
      <c r="H24" s="18">
        <v>30000</v>
      </c>
      <c r="I24" s="18">
        <v>30000</v>
      </c>
      <c r="J24" s="18">
        <v>30000</v>
      </c>
      <c r="K24" s="18">
        <v>30000</v>
      </c>
      <c r="L24" s="18">
        <v>30000</v>
      </c>
      <c r="M24" s="18">
        <v>30000</v>
      </c>
      <c r="N24" s="18">
        <v>30000</v>
      </c>
      <c r="O24" s="18">
        <v>30000</v>
      </c>
      <c r="P24" s="18">
        <f t="shared" si="2"/>
        <v>360000</v>
      </c>
      <c r="Q24" s="22"/>
    </row>
    <row r="25" spans="1:17" ht="18" customHeight="1" x14ac:dyDescent="0.3">
      <c r="A25" s="19"/>
      <c r="B25" s="11" t="s">
        <v>23</v>
      </c>
      <c r="C25" s="11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f t="shared" si="2"/>
        <v>0</v>
      </c>
      <c r="Q25" s="22"/>
    </row>
    <row r="26" spans="1:17" ht="18" customHeight="1" x14ac:dyDescent="0.3">
      <c r="A26" s="19"/>
      <c r="B26" s="11" t="s">
        <v>24</v>
      </c>
      <c r="C26" s="11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f t="shared" si="2"/>
        <v>0</v>
      </c>
      <c r="Q26" s="22"/>
    </row>
    <row r="27" spans="1:17" ht="18" customHeight="1" x14ac:dyDescent="0.3">
      <c r="A27" s="19"/>
      <c r="B27" s="11" t="s">
        <v>25</v>
      </c>
      <c r="C27" s="1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 t="shared" si="2"/>
        <v>0</v>
      </c>
      <c r="Q27" s="22"/>
    </row>
    <row r="28" spans="1:17" ht="18" customHeight="1" x14ac:dyDescent="0.3">
      <c r="A28" s="19"/>
      <c r="B28" s="11" t="s">
        <v>26</v>
      </c>
      <c r="C28" s="11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f t="shared" si="2"/>
        <v>0</v>
      </c>
      <c r="Q28" s="22"/>
    </row>
    <row r="29" spans="1:17" ht="18" customHeight="1" x14ac:dyDescent="0.3">
      <c r="A29" s="19"/>
      <c r="B29" s="11" t="s">
        <v>27</v>
      </c>
      <c r="C29" s="11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 t="shared" si="2"/>
        <v>0</v>
      </c>
      <c r="Q29" s="22"/>
    </row>
    <row r="30" spans="1:17" ht="18" customHeight="1" x14ac:dyDescent="0.3">
      <c r="A30" s="19"/>
      <c r="B30" s="11" t="s">
        <v>28</v>
      </c>
      <c r="C30" s="11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f t="shared" si="2"/>
        <v>0</v>
      </c>
      <c r="Q30" s="22"/>
    </row>
    <row r="31" spans="1:17" ht="18" customHeight="1" x14ac:dyDescent="0.3">
      <c r="A31" s="19"/>
      <c r="B31" s="11" t="s">
        <v>29</v>
      </c>
      <c r="C31" s="11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f t="shared" si="2"/>
        <v>0</v>
      </c>
      <c r="Q31" s="22"/>
    </row>
    <row r="32" spans="1:17" ht="18" customHeight="1" x14ac:dyDescent="0.3">
      <c r="A32" s="19"/>
      <c r="B32" s="11" t="s">
        <v>30</v>
      </c>
      <c r="C32" s="11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f t="shared" si="2"/>
        <v>0</v>
      </c>
      <c r="Q32" s="22"/>
    </row>
    <row r="33" spans="1:17" ht="18" customHeight="1" x14ac:dyDescent="0.3">
      <c r="A33" s="19"/>
      <c r="B33" s="11" t="s">
        <v>31</v>
      </c>
      <c r="C33" s="11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f t="shared" si="2"/>
        <v>0</v>
      </c>
      <c r="Q33" s="22"/>
    </row>
    <row r="34" spans="1:17" ht="18" customHeight="1" x14ac:dyDescent="0.3">
      <c r="A34" s="19"/>
      <c r="B34" s="11" t="s">
        <v>32</v>
      </c>
      <c r="C34" s="11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f t="shared" si="2"/>
        <v>0</v>
      </c>
      <c r="Q34" s="22"/>
    </row>
    <row r="35" spans="1:17" ht="18" customHeight="1" x14ac:dyDescent="0.3">
      <c r="A35" s="19"/>
      <c r="B35" s="9" t="s">
        <v>33</v>
      </c>
      <c r="C35" s="9"/>
      <c r="D35" s="13">
        <f>SUM(D11:D34)</f>
        <v>1195000</v>
      </c>
      <c r="E35" s="10">
        <f>SUM(E14:E34)</f>
        <v>1195000</v>
      </c>
      <c r="F35" s="10">
        <f>SUM(F14:F34)</f>
        <v>1195000</v>
      </c>
      <c r="G35" s="10">
        <f>SUM(G14:G34)</f>
        <v>1195000</v>
      </c>
      <c r="H35" s="10">
        <f>SUM(H14:H34)</f>
        <v>1195000</v>
      </c>
      <c r="I35" s="10">
        <f>SUM(I14:I34)</f>
        <v>1195000</v>
      </c>
      <c r="J35" s="10">
        <f>SUM(J14:J34)</f>
        <v>1195000</v>
      </c>
      <c r="K35" s="10">
        <f>SUM(K14:K34)</f>
        <v>1195000</v>
      </c>
      <c r="L35" s="10">
        <f>SUM(L14:L34)</f>
        <v>1232000</v>
      </c>
      <c r="M35" s="10">
        <f>SUM(M14:M34)</f>
        <v>1232000</v>
      </c>
      <c r="N35" s="10">
        <f>SUM(N14:N34)</f>
        <v>1232000</v>
      </c>
      <c r="O35" s="10">
        <f>SUM(O14:O34)</f>
        <v>1232000</v>
      </c>
      <c r="P35" s="10">
        <f>SUM(D35:O35)</f>
        <v>14488000</v>
      </c>
      <c r="Q35" s="22"/>
    </row>
    <row r="36" spans="1:17" ht="6" customHeight="1" x14ac:dyDescent="0.3">
      <c r="A36" s="19"/>
      <c r="B36" s="21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2"/>
    </row>
    <row r="37" spans="1:17" ht="18" customHeight="1" x14ac:dyDescent="0.3">
      <c r="A37" s="19"/>
      <c r="B37" s="7" t="s">
        <v>34</v>
      </c>
      <c r="C37" s="7"/>
      <c r="D37" s="8">
        <f>D7-D9-D35</f>
        <v>-935000</v>
      </c>
      <c r="E37" s="8">
        <f>E7-E9-E35</f>
        <v>-835000</v>
      </c>
      <c r="F37" s="8">
        <f>F7-F9-F35</f>
        <v>-735000</v>
      </c>
      <c r="G37" s="8">
        <f>G7-G9-G35</f>
        <v>-685000</v>
      </c>
      <c r="H37" s="8">
        <f>H7-H9-H35</f>
        <v>-635000</v>
      </c>
      <c r="I37" s="8">
        <f>I7-I9-I35</f>
        <v>-385000</v>
      </c>
      <c r="J37" s="8">
        <f>J7-J9-J35</f>
        <v>-135000</v>
      </c>
      <c r="K37" s="8">
        <f>K7-K9-K35</f>
        <v>215000</v>
      </c>
      <c r="L37" s="8">
        <f>L7-L9-L35</f>
        <v>328000</v>
      </c>
      <c r="M37" s="8">
        <f>M7-M9-M35</f>
        <v>378000</v>
      </c>
      <c r="N37" s="8">
        <f>N7-N9-N35</f>
        <v>428000</v>
      </c>
      <c r="O37" s="8">
        <f>O7-O9-O35</f>
        <v>478000</v>
      </c>
      <c r="P37" s="8">
        <f>SUM(D37:O37)</f>
        <v>-2518000</v>
      </c>
      <c r="Q37" s="22"/>
    </row>
    <row r="38" spans="1:17" ht="18" customHeight="1" x14ac:dyDescent="0.3">
      <c r="A38" s="19"/>
      <c r="B38" s="14" t="s">
        <v>35</v>
      </c>
      <c r="C38" s="14"/>
      <c r="D38" s="15">
        <v>4000000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>SUM(D38:O38)</f>
        <v>4000000</v>
      </c>
      <c r="Q38" s="22"/>
    </row>
    <row r="39" spans="1:17" ht="18" customHeight="1" x14ac:dyDescent="0.3">
      <c r="A39" s="19"/>
      <c r="B39" s="14" t="s">
        <v>36</v>
      </c>
      <c r="C39" s="14"/>
      <c r="D39" s="15"/>
      <c r="E39" s="15"/>
      <c r="F39" s="15"/>
      <c r="G39" s="15"/>
      <c r="H39" s="15"/>
      <c r="I39" s="15"/>
      <c r="J39" s="15"/>
      <c r="K39" s="15"/>
      <c r="L39" s="15">
        <v>100000</v>
      </c>
      <c r="M39" s="15">
        <v>100000</v>
      </c>
      <c r="N39" s="15">
        <v>100000</v>
      </c>
      <c r="O39" s="15">
        <v>100000</v>
      </c>
      <c r="P39" s="15">
        <f>SUM(D39:O39)</f>
        <v>400000</v>
      </c>
      <c r="Q39" s="19"/>
    </row>
    <row r="40" spans="1:17" ht="18" customHeight="1" x14ac:dyDescent="0.3">
      <c r="A40" s="19"/>
      <c r="B40" s="16" t="s">
        <v>37</v>
      </c>
      <c r="C40" s="16"/>
      <c r="D40" s="17">
        <f>D38+D37-D39</f>
        <v>3065000</v>
      </c>
      <c r="E40" s="17">
        <f>D40+E37+E38-E39</f>
        <v>2230000</v>
      </c>
      <c r="F40" s="17">
        <f t="shared" ref="F40:O40" si="3">E40+F37+F38-F39</f>
        <v>1495000</v>
      </c>
      <c r="G40" s="17">
        <f t="shared" si="3"/>
        <v>810000</v>
      </c>
      <c r="H40" s="17">
        <f t="shared" si="3"/>
        <v>175000</v>
      </c>
      <c r="I40" s="17">
        <f t="shared" si="3"/>
        <v>-210000</v>
      </c>
      <c r="J40" s="17">
        <f t="shared" si="3"/>
        <v>-345000</v>
      </c>
      <c r="K40" s="17">
        <f t="shared" si="3"/>
        <v>-130000</v>
      </c>
      <c r="L40" s="17">
        <f t="shared" si="3"/>
        <v>98000</v>
      </c>
      <c r="M40" s="17">
        <f t="shared" si="3"/>
        <v>376000</v>
      </c>
      <c r="N40" s="17">
        <f t="shared" si="3"/>
        <v>704000</v>
      </c>
      <c r="O40" s="17">
        <f t="shared" si="3"/>
        <v>1082000</v>
      </c>
      <c r="P40" s="17">
        <f>P38+P37-P39</f>
        <v>1082000</v>
      </c>
      <c r="Q40" s="19"/>
    </row>
    <row r="41" spans="1:17" ht="10" customHeight="1" x14ac:dyDescent="0.3">
      <c r="A41" s="19"/>
      <c r="B41" s="21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</sheetData>
  <mergeCells count="30">
    <mergeCell ref="B15:C15"/>
    <mergeCell ref="B14:C14"/>
    <mergeCell ref="B40:C40"/>
    <mergeCell ref="B39:C39"/>
    <mergeCell ref="B38:C38"/>
    <mergeCell ref="B21:C21"/>
    <mergeCell ref="B20:C20"/>
    <mergeCell ref="B19:C19"/>
    <mergeCell ref="B18:C18"/>
    <mergeCell ref="B17:C17"/>
    <mergeCell ref="B16:C16"/>
    <mergeCell ref="B27:C27"/>
    <mergeCell ref="B26:C26"/>
    <mergeCell ref="B25:C25"/>
    <mergeCell ref="B24:C24"/>
    <mergeCell ref="B23:C23"/>
    <mergeCell ref="B22:C22"/>
    <mergeCell ref="B33:C33"/>
    <mergeCell ref="B32:C32"/>
    <mergeCell ref="B31:C31"/>
    <mergeCell ref="B30:C30"/>
    <mergeCell ref="B29:C29"/>
    <mergeCell ref="B28:C28"/>
    <mergeCell ref="B11:B13"/>
    <mergeCell ref="B9:C9"/>
    <mergeCell ref="B7:C7"/>
    <mergeCell ref="B4:B6"/>
    <mergeCell ref="B37:C37"/>
    <mergeCell ref="B35:C35"/>
    <mergeCell ref="B34:C34"/>
  </mergeCells>
  <phoneticPr fontId="2"/>
  <pageMargins left="0.7" right="0.7" top="0.75" bottom="0.75" header="0.3" footer="0.3"/>
  <ignoredErrors>
    <ignoredError sqref="D7:O7 E35: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収支計画書テンプレート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2023-04-17T14:38:55Z</dcterms:created>
  <dcterms:modified xsi:type="dcterms:W3CDTF">2023-04-17T16:33:22Z</dcterms:modified>
</cp:coreProperties>
</file>